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Mijn Documenten\Bert\NonFoodBank\2025\"/>
    </mc:Choice>
  </mc:AlternateContent>
  <xr:revisionPtr revIDLastSave="0" documentId="8_{77C7BA09-D459-4CFB-91A5-CE6385EC6DFD}" xr6:coauthVersionLast="47" xr6:coauthVersionMax="47" xr10:uidLastSave="{00000000-0000-0000-0000-000000000000}"/>
  <bookViews>
    <workbookView xWindow="5325" yWindow="1440" windowWidth="19500" windowHeight="1138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38" i="1" l="1"/>
  <c r="C28" i="1"/>
  <c r="C21" i="1"/>
  <c r="C9" i="1"/>
  <c r="C41" i="1" l="1"/>
  <c r="C40" i="1"/>
  <c r="B38" i="1"/>
  <c r="B28" i="1"/>
  <c r="B21" i="1"/>
  <c r="B9" i="1"/>
  <c r="C42" i="1" l="1"/>
  <c r="B41" i="1"/>
  <c r="B40" i="1"/>
  <c r="B42" i="1" l="1"/>
</calcChain>
</file>

<file path=xl/sharedStrings.xml><?xml version="1.0" encoding="utf-8"?>
<sst xmlns="http://schemas.openxmlformats.org/spreadsheetml/2006/main" count="46" uniqueCount="43">
  <si>
    <t>Gift Zorgpartners</t>
  </si>
  <si>
    <t>Bijdrage Gemeente Gouda</t>
  </si>
  <si>
    <t>Bijdrage Gemeente Reeuwijk-Bodegraven</t>
  </si>
  <si>
    <t>Bijdrage Gemeente Zuidplas</t>
  </si>
  <si>
    <t>Rabobank Club Support</t>
  </si>
  <si>
    <t>Opbrengsten transporten goederen</t>
  </si>
  <si>
    <t>Opbrengst Open Dag/Kleding party</t>
  </si>
  <si>
    <t>Opbrengsten fietsen</t>
  </si>
  <si>
    <t>Kosten energie</t>
  </si>
  <si>
    <t>Water</t>
  </si>
  <si>
    <t>Opbrengsten</t>
  </si>
  <si>
    <t>Opbrengsten kleding</t>
  </si>
  <si>
    <t>Overige opbrengsten</t>
  </si>
  <si>
    <t>Bijdrage Diaconien, Gouda, Reeuwijk, Bodegraven</t>
  </si>
  <si>
    <t>Overige bijdragen</t>
  </si>
  <si>
    <t>Bijdragen</t>
  </si>
  <si>
    <t>Giften en  bijdragen particulieren en bedrijven</t>
  </si>
  <si>
    <t>Lokale belastingen</t>
  </si>
  <si>
    <t>Huur locatie en reservering BTW fonds</t>
  </si>
  <si>
    <t>Overige huisvestingskosten</t>
  </si>
  <si>
    <t>Overige exploitatiekosten</t>
  </si>
  <si>
    <t>Transportkosten goederen</t>
  </si>
  <si>
    <t>Inkoop goederen voor clienten</t>
  </si>
  <si>
    <t>Communicatiekosten, telefoon en website</t>
  </si>
  <si>
    <t>Administratie en beheer</t>
  </si>
  <si>
    <t>Totaal overige exploitatiekosten</t>
  </si>
  <si>
    <t>Totaal opbrengsten en bijdragen</t>
  </si>
  <si>
    <t>Totaal exploitatiekosten</t>
  </si>
  <si>
    <t>Exploitatierekening Non Foodbank Gouda</t>
  </si>
  <si>
    <t>Totaal Opbrengsten</t>
  </si>
  <si>
    <t>Huisvestingskosten</t>
  </si>
  <si>
    <t>Totaal Bijdragen</t>
  </si>
  <si>
    <t>Totaal Huisvestingskosten</t>
  </si>
  <si>
    <t>Kosten vrijwilligers</t>
  </si>
  <si>
    <t>Exploitatiesaldo</t>
  </si>
  <si>
    <t>ecxl BTW</t>
  </si>
  <si>
    <t>Besteding Overige giften</t>
  </si>
  <si>
    <t>Dotering transportmiddelen</t>
  </si>
  <si>
    <t>Af te dragen BTW</t>
  </si>
  <si>
    <t xml:space="preserve"> </t>
  </si>
  <si>
    <t>Bijdrage Gemeente Waddinxveen</t>
  </si>
  <si>
    <t>Bijdragen armoedefonds</t>
  </si>
  <si>
    <t>Opbrengsten oude metalen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</si>
</sst>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€&quot;\ #,##0;&quot;€&quot;\ \-#,##0"/>
    <numFmt numFmtId="164" formatCode="&quot;€&quot;\ #,##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4" xfId="0" applyFont="1" applyBorder="1"/>
    <xf numFmtId="0" fontId="2" fillId="0" borderId="15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0" fillId="0" borderId="4" xfId="0" applyNumberForma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/>
    <xf numFmtId="164" fontId="2" fillId="0" borderId="6" xfId="0" applyNumberFormat="1" applyFont="1" applyBorder="1"/>
    <xf numFmtId="164" fontId="2" fillId="0" borderId="9" xfId="0" applyNumberFormat="1" applyFont="1" applyBorder="1"/>
    <xf numFmtId="164" fontId="2" fillId="0" borderId="11" xfId="0" applyNumberFormat="1" applyFont="1" applyBorder="1"/>
    <xf numFmtId="0" fontId="0" fillId="0" borderId="0" xfId="0" applyAlignment="1">
      <alignment horizontal="left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/>
    <xf numFmtId="164" fontId="0" fillId="0" borderId="17" xfId="0" applyNumberForma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left"/>
    </xf>
    <xf numFmtId="164" fontId="3" fillId="0" borderId="17" xfId="0" applyNumberFormat="1" applyFont="1" applyBorder="1"/>
    <xf numFmtId="164" fontId="0" fillId="0" borderId="18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2" fillId="0" borderId="21" xfId="0" applyNumberFormat="1" applyFont="1" applyBorder="1"/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8" xfId="0" applyNumberFormat="1" applyBorder="1"/>
    <xf numFmtId="164" fontId="1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/>
    <xf numFmtId="164" fontId="0" fillId="0" borderId="0" xfId="0" applyNumberFormat="1"/>
    <xf numFmtId="0" fontId="2" fillId="0" borderId="22" xfId="0" applyFont="1" applyBorder="1" applyAlignment="1">
      <alignment horizontal="right"/>
    </xf>
    <xf numFmtId="164" fontId="0" fillId="0" borderId="23" xfId="0" applyNumberFormat="1" applyBorder="1"/>
    <xf numFmtId="5" fontId="3" fillId="0" borderId="16" xfId="0" applyNumberFormat="1" applyFont="1" applyBorder="1" applyAlignment="1">
      <alignment horizontal="right"/>
    </xf>
    <xf numFmtId="5" fontId="3" fillId="0" borderId="4" xfId="0" applyNumberFormat="1" applyFont="1" applyBorder="1" applyAlignment="1">
      <alignment horizontal="right"/>
    </xf>
    <xf numFmtId="5" fontId="3" fillId="0" borderId="4" xfId="0" applyNumberFormat="1" applyFont="1" applyBorder="1"/>
    <xf numFmtId="5" fontId="0" fillId="0" borderId="4" xfId="0" applyNumberFormat="1" applyBorder="1" applyAlignment="1">
      <alignment horizontal="right"/>
    </xf>
    <xf numFmtId="5" fontId="0" fillId="0" borderId="17" xfId="0" applyNumberForma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workbookViewId="0">
      <selection activeCell="D6" sqref="D6"/>
    </sheetView>
  </sheetViews>
  <sheetFormatPr defaultRowHeight="15"/>
  <cols>
    <col min="1" max="1" width="47.42578125" customWidth="1"/>
    <col min="2" max="3" width="15.7109375" customWidth="1"/>
  </cols>
  <sheetData>
    <row r="1" spans="1:4">
      <c r="A1" t="s">
        <v>28</v>
      </c>
      <c r="B1" s="15" t="s">
        <v>35</v>
      </c>
      <c r="C1" s="15" t="s">
        <v>35</v>
      </c>
      <c r="D1" s="15"/>
    </row>
    <row r="2" spans="1:4" ht="35.1" customHeight="1" thickBot="1">
      <c r="A2" s="13" t="s">
        <v>10</v>
      </c>
      <c r="B2" s="14">
        <v>2023</v>
      </c>
      <c r="C2" s="14">
        <v>2024</v>
      </c>
      <c r="D2" s="35"/>
    </row>
    <row r="3" spans="1:4">
      <c r="A3" s="10" t="s">
        <v>11</v>
      </c>
      <c r="B3" s="24">
        <v>8869</v>
      </c>
      <c r="C3" s="24">
        <v>7283.8</v>
      </c>
      <c r="D3" s="36"/>
    </row>
    <row r="4" spans="1:4">
      <c r="A4" s="9" t="s">
        <v>5</v>
      </c>
      <c r="B4" s="16">
        <v>3260.36</v>
      </c>
      <c r="C4" s="16">
        <v>2729.18</v>
      </c>
      <c r="D4" s="36"/>
    </row>
    <row r="5" spans="1:4">
      <c r="A5" s="9" t="s">
        <v>7</v>
      </c>
      <c r="B5" s="16">
        <v>6148.79</v>
      </c>
      <c r="C5" s="16">
        <v>5168.1000000000004</v>
      </c>
      <c r="D5" s="36"/>
    </row>
    <row r="6" spans="1:4">
      <c r="A6" s="9" t="s">
        <v>42</v>
      </c>
      <c r="B6" s="16">
        <v>3543.06</v>
      </c>
      <c r="C6" s="16">
        <v>4375.63</v>
      </c>
      <c r="D6" s="36"/>
    </row>
    <row r="7" spans="1:4">
      <c r="A7" s="9" t="s">
        <v>6</v>
      </c>
      <c r="B7" s="16">
        <v>3384.24</v>
      </c>
      <c r="C7" s="16">
        <v>6704.97</v>
      </c>
      <c r="D7" s="36"/>
    </row>
    <row r="8" spans="1:4" ht="15.75" thickBot="1">
      <c r="A8" s="11" t="s">
        <v>12</v>
      </c>
      <c r="B8" s="25">
        <v>289.67999999999995</v>
      </c>
      <c r="C8" s="44">
        <v>1197.83</v>
      </c>
      <c r="D8" s="37"/>
    </row>
    <row r="9" spans="1:4">
      <c r="A9" s="12" t="s">
        <v>29</v>
      </c>
      <c r="B9" s="17">
        <f t="shared" ref="B9" si="0">SUM(B3:B8)</f>
        <v>25495.130000000005</v>
      </c>
      <c r="C9" s="17">
        <f>SUM(C3:C8)</f>
        <v>27459.510000000002</v>
      </c>
      <c r="D9" s="38"/>
    </row>
    <row r="10" spans="1:4" ht="35.1" customHeight="1" thickBot="1">
      <c r="A10" s="13" t="s">
        <v>15</v>
      </c>
      <c r="B10" s="14">
        <v>2023</v>
      </c>
      <c r="C10" s="43">
        <v>2024</v>
      </c>
      <c r="D10" s="35"/>
    </row>
    <row r="11" spans="1:4">
      <c r="A11" s="10" t="s">
        <v>13</v>
      </c>
      <c r="B11" s="24">
        <v>10407.67</v>
      </c>
      <c r="C11" s="16">
        <v>6789.08</v>
      </c>
      <c r="D11" s="36"/>
    </row>
    <row r="12" spans="1:4">
      <c r="A12" s="9" t="s">
        <v>16</v>
      </c>
      <c r="B12" s="16">
        <v>9994.92</v>
      </c>
      <c r="C12" s="16">
        <v>10277.86</v>
      </c>
      <c r="D12" s="36"/>
    </row>
    <row r="13" spans="1:4">
      <c r="A13" s="2" t="s">
        <v>41</v>
      </c>
      <c r="B13" s="16" t="s">
        <v>39</v>
      </c>
      <c r="C13" s="16">
        <v>1500</v>
      </c>
      <c r="D13" s="36"/>
    </row>
    <row r="14" spans="1:4">
      <c r="A14" s="9" t="s">
        <v>0</v>
      </c>
      <c r="B14" s="16">
        <v>2500</v>
      </c>
      <c r="C14" s="16">
        <v>3000</v>
      </c>
      <c r="D14" s="36"/>
    </row>
    <row r="15" spans="1:4">
      <c r="A15" s="9" t="s">
        <v>14</v>
      </c>
      <c r="B15" s="36">
        <v>3018.62</v>
      </c>
      <c r="C15" s="16" t="s">
        <v>39</v>
      </c>
      <c r="D15" s="36"/>
    </row>
    <row r="16" spans="1:4">
      <c r="A16" s="9" t="s">
        <v>1</v>
      </c>
      <c r="B16" s="16">
        <v>12500</v>
      </c>
      <c r="C16" s="16">
        <v>13063</v>
      </c>
      <c r="D16" s="36"/>
    </row>
    <row r="17" spans="1:4">
      <c r="A17" s="9" t="s">
        <v>2</v>
      </c>
      <c r="B17" s="16">
        <v>1500</v>
      </c>
      <c r="C17" s="16">
        <v>1500</v>
      </c>
      <c r="D17" s="36"/>
    </row>
    <row r="18" spans="1:4">
      <c r="A18" s="9" t="s">
        <v>40</v>
      </c>
      <c r="B18" s="16"/>
      <c r="C18" s="16">
        <v>1500</v>
      </c>
      <c r="D18" s="36"/>
    </row>
    <row r="19" spans="1:4">
      <c r="A19" s="9" t="s">
        <v>3</v>
      </c>
      <c r="B19" s="16">
        <v>1000</v>
      </c>
      <c r="C19" s="16">
        <v>700</v>
      </c>
      <c r="D19" s="36"/>
    </row>
    <row r="20" spans="1:4" ht="15.75" thickBot="1">
      <c r="A20" s="11" t="s">
        <v>4</v>
      </c>
      <c r="B20" s="26">
        <v>723.65</v>
      </c>
      <c r="C20" s="26">
        <v>390.99</v>
      </c>
      <c r="D20" s="36"/>
    </row>
    <row r="21" spans="1:4">
      <c r="A21" s="12" t="s">
        <v>31</v>
      </c>
      <c r="B21" s="17">
        <f>SUM(B11:B20)</f>
        <v>41644.86</v>
      </c>
      <c r="C21" s="17">
        <f>SUM(C11:C20)</f>
        <v>38720.93</v>
      </c>
      <c r="D21" s="38"/>
    </row>
    <row r="22" spans="1:4" ht="35.1" customHeight="1" thickBot="1">
      <c r="A22" s="4" t="s">
        <v>30</v>
      </c>
      <c r="B22" s="14">
        <v>2023</v>
      </c>
      <c r="C22" s="14">
        <v>2024</v>
      </c>
      <c r="D22" s="35"/>
    </row>
    <row r="23" spans="1:4">
      <c r="A23" s="10" t="s">
        <v>18</v>
      </c>
      <c r="B23" s="32">
        <v>19890</v>
      </c>
      <c r="C23" s="24">
        <v>19890</v>
      </c>
      <c r="D23" s="36"/>
    </row>
    <row r="24" spans="1:4">
      <c r="A24" s="9" t="s">
        <v>8</v>
      </c>
      <c r="B24" s="33">
        <v>738.36</v>
      </c>
      <c r="C24" s="16">
        <v>877.24</v>
      </c>
      <c r="D24" s="36"/>
    </row>
    <row r="25" spans="1:4">
      <c r="A25" s="9" t="s">
        <v>9</v>
      </c>
      <c r="B25" s="33">
        <v>167.01</v>
      </c>
      <c r="C25" s="16">
        <v>110.92</v>
      </c>
      <c r="D25" s="36"/>
    </row>
    <row r="26" spans="1:4">
      <c r="A26" s="9" t="s">
        <v>17</v>
      </c>
      <c r="B26" s="33">
        <v>1074.6400000000001</v>
      </c>
      <c r="C26" s="16">
        <v>1380.69</v>
      </c>
      <c r="D26" s="36"/>
    </row>
    <row r="27" spans="1:4" ht="15.75" thickBot="1">
      <c r="A27" s="11" t="s">
        <v>19</v>
      </c>
      <c r="B27" s="30">
        <v>144.63</v>
      </c>
      <c r="C27" s="25">
        <v>1722.2700000000002</v>
      </c>
      <c r="D27" s="39"/>
    </row>
    <row r="28" spans="1:4">
      <c r="A28" s="12" t="s">
        <v>32</v>
      </c>
      <c r="B28" s="17">
        <f>SUM(B23:B27)</f>
        <v>22014.639999999999</v>
      </c>
      <c r="C28" s="17">
        <f>SUM(C23:C27)</f>
        <v>23981.119999999999</v>
      </c>
      <c r="D28" s="38"/>
    </row>
    <row r="29" spans="1:4" ht="50.25" customHeight="1" thickBot="1">
      <c r="A29" s="4" t="s">
        <v>20</v>
      </c>
      <c r="B29" s="14">
        <v>2023</v>
      </c>
      <c r="C29" s="14">
        <v>2024</v>
      </c>
      <c r="D29" s="35"/>
    </row>
    <row r="30" spans="1:4">
      <c r="A30" s="1" t="s">
        <v>21</v>
      </c>
      <c r="B30" s="27">
        <v>6250.5</v>
      </c>
      <c r="C30" s="45">
        <v>9785.14</v>
      </c>
      <c r="D30" s="40"/>
    </row>
    <row r="31" spans="1:4" ht="12" customHeight="1">
      <c r="A31" s="2" t="s">
        <v>22</v>
      </c>
      <c r="B31" s="18">
        <v>3612.35</v>
      </c>
      <c r="C31" s="46">
        <v>5092.3900000000003</v>
      </c>
      <c r="D31" s="40"/>
    </row>
    <row r="32" spans="1:4">
      <c r="A32" s="3" t="s">
        <v>33</v>
      </c>
      <c r="B32" s="18">
        <v>4978.7299999999996</v>
      </c>
      <c r="C32" s="46">
        <v>3334.1400000000003</v>
      </c>
    </row>
    <row r="33" spans="1:4">
      <c r="A33" s="3" t="s">
        <v>23</v>
      </c>
      <c r="B33" s="18">
        <v>1685.19</v>
      </c>
      <c r="C33" s="46">
        <v>2426.02</v>
      </c>
    </row>
    <row r="34" spans="1:4">
      <c r="A34" s="2" t="s">
        <v>24</v>
      </c>
      <c r="B34" s="19">
        <v>4913.53</v>
      </c>
      <c r="C34" s="47">
        <v>2144.02</v>
      </c>
      <c r="D34" s="39"/>
    </row>
    <row r="35" spans="1:4">
      <c r="A35" s="29" t="s">
        <v>38</v>
      </c>
      <c r="B35" s="31">
        <v>1676.28</v>
      </c>
      <c r="C35" s="48" t="s">
        <v>39</v>
      </c>
      <c r="D35" s="36"/>
    </row>
    <row r="36" spans="1:4">
      <c r="A36" s="23" t="s">
        <v>36</v>
      </c>
      <c r="B36" s="31">
        <v>9000</v>
      </c>
      <c r="C36" s="48">
        <v>6800</v>
      </c>
      <c r="D36" s="36"/>
    </row>
    <row r="37" spans="1:4" ht="15.75" thickBot="1">
      <c r="A37" s="23" t="s">
        <v>37</v>
      </c>
      <c r="B37" s="31">
        <v>12500</v>
      </c>
      <c r="C37" s="49">
        <v>12500</v>
      </c>
      <c r="D37" s="36"/>
    </row>
    <row r="38" spans="1:4">
      <c r="A38" s="5" t="s">
        <v>25</v>
      </c>
      <c r="B38" s="20">
        <f>SUM(B30:B37)</f>
        <v>44616.58</v>
      </c>
      <c r="C38" s="20">
        <f>SUM(C30:C37)</f>
        <v>42081.71</v>
      </c>
      <c r="D38" s="41"/>
    </row>
    <row r="40" spans="1:4" ht="15.75" thickBot="1">
      <c r="A40" s="6" t="s">
        <v>26</v>
      </c>
      <c r="B40" s="34">
        <f>+B9+B21</f>
        <v>67139.990000000005</v>
      </c>
      <c r="C40" s="34">
        <f>+C9+C21</f>
        <v>66180.44</v>
      </c>
      <c r="D40" s="41"/>
    </row>
    <row r="41" spans="1:4" ht="15.75" thickBot="1">
      <c r="A41" s="7" t="s">
        <v>27</v>
      </c>
      <c r="B41" s="21">
        <f>B38+B28</f>
        <v>66631.22</v>
      </c>
      <c r="C41" s="21">
        <f>C38+C28</f>
        <v>66062.83</v>
      </c>
      <c r="D41" s="41"/>
    </row>
    <row r="42" spans="1:4">
      <c r="A42" s="8" t="s">
        <v>34</v>
      </c>
      <c r="B42" s="22">
        <f t="shared" ref="B42" si="1">+B40-B41</f>
        <v>508.77000000000407</v>
      </c>
      <c r="C42" s="22">
        <f t="shared" ref="C42" si="2">+C40-C41</f>
        <v>117.61000000000058</v>
      </c>
      <c r="D42" s="41"/>
    </row>
    <row r="43" spans="1:4">
      <c r="C43" s="42"/>
    </row>
    <row r="44" spans="1:4">
      <c r="B44" s="28"/>
    </row>
  </sheetData>
  <pageMargins left="0.7" right="0.7" top="0.75" bottom="0.75" header="0.3" footer="0.3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&amp; Wilhelmina</dc:creator>
  <cp:lastModifiedBy>Bert de Geus</cp:lastModifiedBy>
  <cp:lastPrinted>2024-04-26T14:42:57Z</cp:lastPrinted>
  <dcterms:created xsi:type="dcterms:W3CDTF">2022-04-15T17:45:10Z</dcterms:created>
  <dcterms:modified xsi:type="dcterms:W3CDTF">2025-05-20T17:21:04Z</dcterms:modified>
</cp:coreProperties>
</file>